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öchentlicher Stundenzettel VOR" sheetId="1" r:id="rId4"/>
  </sheets>
  <definedNames/>
  <calcPr/>
</workbook>
</file>

<file path=xl/sharedStrings.xml><?xml version="1.0" encoding="utf-8"?>
<sst xmlns="http://schemas.openxmlformats.org/spreadsheetml/2006/main" count="40" uniqueCount="38">
  <si>
    <r>
      <rPr>
        <rFont val="Inter Tight"/>
        <b/>
        <color rgb="FFFF0000"/>
        <sz val="12.0"/>
      </rPr>
      <t xml:space="preserve">Verschwende keine Zeit mit manuellen Stundenzetteln. 
</t>
    </r>
    <r>
      <rPr>
        <rFont val="Inter Tight"/>
        <b/>
        <color rgb="FF000000"/>
        <sz val="12.0"/>
      </rPr>
      <t xml:space="preserve">Automatisiere noch heute und erfasse die Zeit in weniger als 1 Minute.
</t>
    </r>
  </si>
  <si>
    <t>Mühelose, intelligente und sichere Lösung für die Zeiterfassung</t>
  </si>
  <si>
    <t>Starte KOSTENLOS</t>
  </si>
  <si>
    <t>Wöchentlicher Stundenzettel</t>
  </si>
  <si>
    <t>Name:</t>
  </si>
  <si>
    <t>Emily Watson</t>
  </si>
  <si>
    <t>Startdatum:</t>
  </si>
  <si>
    <t>Abteilung:</t>
  </si>
  <si>
    <t>Marketing Team</t>
  </si>
  <si>
    <t>Reguläre Std.:</t>
  </si>
  <si>
    <t>Vorgesetzte/r:</t>
  </si>
  <si>
    <t>Suzanne Smith</t>
  </si>
  <si>
    <t>Stundensatz:</t>
  </si>
  <si>
    <t>Tag</t>
  </si>
  <si>
    <t>Beginn</t>
  </si>
  <si>
    <t>Ende</t>
  </si>
  <si>
    <t>Pause (Std)</t>
  </si>
  <si>
    <t>Reguläre 
Stunden</t>
  </si>
  <si>
    <t>PTO (Std)</t>
  </si>
  <si>
    <t>Krank (Std)</t>
  </si>
  <si>
    <t>Überstunden
(Std)</t>
  </si>
  <si>
    <t>Gesamt-
stunden</t>
  </si>
  <si>
    <t>Mo, 1. Jan</t>
  </si>
  <si>
    <t>Di, 2. Jan</t>
  </si>
  <si>
    <t>Mi, 3. Jan</t>
  </si>
  <si>
    <t>Do, 4. Jan</t>
  </si>
  <si>
    <t>Fr, 5. Jan</t>
  </si>
  <si>
    <t>Sa, 6. Jan</t>
  </si>
  <si>
    <t>So, 7. Jan</t>
  </si>
  <si>
    <t>WOCHE GESAMT</t>
  </si>
  <si>
    <t>STUNDENSATZ</t>
  </si>
  <si>
    <t>-</t>
  </si>
  <si>
    <t>GESAMTVERGÜTUNG WOCHE</t>
  </si>
  <si>
    <t>Unterschrift Mitarbeiter/in</t>
  </si>
  <si>
    <t>Datum</t>
  </si>
  <si>
    <t>WOCHENSTUNDEN GESAMT</t>
  </si>
  <si>
    <t>Unterschrift Vorgesetzte/r</t>
  </si>
  <si>
    <t>&gt;&gt; Automatisiere deine Stundenzettel noch heute mit Timeular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</si>
</sst>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&quot;/&quot;mm&quot;/&quot;yyyy"/>
    <numFmt numFmtId="165" formatCode="&quot;$&quot;#,##0"/>
    <numFmt numFmtId="166" formatCode="[$€]#,##0.00"/>
    <numFmt numFmtId="167" formatCode="h&quot;:&quot;mm&quot; &quot;"/>
  </numFmts>
  <fonts count="25">
    <font>
      <sz val="10.0"/>
      <color rgb="FF000000"/>
      <name val="Arial"/>
      <scheme val="minor"/>
    </font>
    <font>
      <color theme="1"/>
      <name val="Inter Tight"/>
    </font>
    <font>
      <i/>
      <sz val="14.0"/>
      <color rgb="FFB899FF"/>
      <name val="Inter Tight"/>
    </font>
    <font>
      <color rgb="FFFFFFFF"/>
      <name val="Inter Tight"/>
    </font>
    <font>
      <b/>
      <sz val="13.0"/>
      <color rgb="FF9900FF"/>
      <name val="Inter Tight"/>
    </font>
    <font>
      <b/>
      <color theme="1"/>
      <name val="Inter Tight"/>
    </font>
    <font>
      <b/>
      <sz val="12.0"/>
      <color rgb="FF000000"/>
      <name val="Inter Tight"/>
    </font>
    <font>
      <sz val="9.0"/>
      <color rgb="FF000000"/>
      <name val="Inter Tight"/>
    </font>
    <font>
      <b/>
      <u/>
      <sz val="13.0"/>
      <color rgb="FF8855FF"/>
      <name val="Inter Tight"/>
    </font>
    <font>
      <b/>
      <sz val="25.0"/>
      <color rgb="FF8855FF"/>
      <name val="Inter Tight"/>
    </font>
    <font>
      <b/>
      <sz val="14.0"/>
      <color rgb="FF000000"/>
      <name val="Inter Tight"/>
    </font>
    <font>
      <b/>
      <sz val="18.0"/>
      <color rgb="FF8855FF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b/>
      <sz val="11.0"/>
      <color theme="1"/>
      <name val="Inter Tight"/>
    </font>
    <font>
      <i/>
      <sz val="12.0"/>
      <color rgb="FFCCCCCC"/>
      <name val="Inter Tight"/>
    </font>
    <font/>
    <font>
      <sz val="12.0"/>
      <color rgb="FFCCCCCC"/>
      <name val="Inter Tight"/>
    </font>
    <font>
      <sz val="11.0"/>
      <color theme="1"/>
      <name val="Inter Tight"/>
    </font>
    <font>
      <b/>
      <sz val="10.0"/>
      <color theme="1"/>
      <name val="Inter Tight"/>
    </font>
    <font>
      <sz val="11.0"/>
      <color rgb="FF999999"/>
      <name val="Inter Tight"/>
    </font>
    <font>
      <b/>
      <sz val="11.0"/>
      <color rgb="FF000000"/>
      <name val="Inter Tight"/>
    </font>
    <font>
      <b/>
      <sz val="14.0"/>
      <color theme="1"/>
      <name val="Inter Tight"/>
    </font>
    <font>
      <b/>
      <sz val="17.0"/>
      <color theme="1"/>
      <name val="Inter Tight"/>
    </font>
    <font>
      <b/>
      <u/>
      <sz val="14.0"/>
      <color rgb="FF8855FF"/>
      <name val="Inter Tight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EDD"/>
        <bgColor rgb="FFFFEEDD"/>
      </patternFill>
    </fill>
    <fill>
      <patternFill patternType="solid">
        <fgColor rgb="FFF4F4F7"/>
        <bgColor rgb="FFF4F4F7"/>
      </patternFill>
    </fill>
    <fill>
      <patternFill patternType="solid">
        <fgColor rgb="FFEFEFEF"/>
        <bgColor rgb="FFEFEFEF"/>
      </patternFill>
    </fill>
    <fill>
      <patternFill patternType="solid">
        <fgColor rgb="FFCCF1EE"/>
        <bgColor rgb="FFCCF1EE"/>
      </patternFill>
    </fill>
    <fill>
      <patternFill patternType="solid">
        <fgColor rgb="FFB899FF"/>
        <bgColor rgb="FFB899FF"/>
      </patternFill>
    </fill>
  </fills>
  <borders count="12">
    <border/>
    <border>
      <bottom style="dotted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top style="thick">
        <color rgb="FF666666"/>
      </top>
      <bottom style="thin">
        <color rgb="FFB7B7B7"/>
      </bottom>
    </border>
    <border>
      <top style="thick">
        <color rgb="FF666666"/>
      </top>
      <bottom style="thin">
        <color rgb="FFB7B7B7"/>
      </bottom>
    </border>
    <border>
      <right style="thin">
        <color rgb="FFB7B7B7"/>
      </right>
      <top style="thick">
        <color rgb="FF666666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ck">
        <color rgb="FF666666"/>
      </top>
      <bottom style="thin">
        <color rgb="FFB7B7B7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bottom style="dotted">
        <color rgb="FF666666"/>
      </bottom>
    </border>
    <border>
      <bottom style="thick">
        <color rgb="FF8855FF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4" numFmtId="0" xfId="0" applyAlignment="1" applyFont="1">
      <alignment readingOrder="0" shrinkToFit="0" vertical="bottom" wrapText="1"/>
    </xf>
    <xf borderId="0" fillId="0" fontId="5" numFmtId="0" xfId="0" applyAlignment="1" applyFont="1">
      <alignment readingOrder="0" vertical="bottom"/>
    </xf>
    <xf borderId="0" fillId="2" fontId="6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readingOrder="0"/>
    </xf>
    <xf borderId="0" fillId="0" fontId="7" numFmtId="0" xfId="0" applyAlignment="1" applyFont="1">
      <alignment horizontal="center" readingOrder="0" vertical="center"/>
    </xf>
    <xf borderId="0" fillId="0" fontId="7" numFmtId="0" xfId="0" applyAlignment="1" applyFont="1">
      <alignment horizontal="left" readingOrder="0" shrinkToFit="0" vertical="top" wrapText="1"/>
    </xf>
    <xf borderId="0" fillId="0" fontId="1" numFmtId="0" xfId="0" applyAlignment="1" applyFont="1">
      <alignment readingOrder="0" vertical="top"/>
    </xf>
    <xf borderId="0" fillId="0" fontId="8" numFmtId="0" xfId="0" applyAlignment="1" applyFont="1">
      <alignment readingOrder="0" vertical="top"/>
    </xf>
    <xf borderId="0" fillId="0" fontId="9" numFmtId="0" xfId="0" applyAlignment="1" applyFont="1">
      <alignment readingOrder="0"/>
    </xf>
    <xf borderId="0" fillId="2" fontId="10" numFmtId="0" xfId="0" applyAlignment="1" applyFont="1">
      <alignment horizontal="left" readingOrder="0" shrinkToFit="0" wrapText="1"/>
    </xf>
    <xf borderId="0" fillId="0" fontId="11" numFmtId="0" xfId="0" applyAlignment="1" applyFont="1">
      <alignment readingOrder="0" vertical="bottom"/>
    </xf>
    <xf borderId="0" fillId="0" fontId="12" numFmtId="0" xfId="0" applyAlignment="1" applyFont="1">
      <alignment readingOrder="0"/>
    </xf>
    <xf borderId="0" fillId="0" fontId="12" numFmtId="0" xfId="0" applyFont="1"/>
    <xf borderId="0" fillId="2" fontId="13" numFmtId="0" xfId="0" applyAlignment="1" applyFont="1">
      <alignment horizontal="left" readingOrder="0"/>
    </xf>
    <xf borderId="0" fillId="0" fontId="14" numFmtId="0" xfId="0" applyAlignment="1" applyFont="1">
      <alignment readingOrder="0"/>
    </xf>
    <xf borderId="1" fillId="0" fontId="15" numFmtId="0" xfId="0" applyAlignment="1" applyBorder="1" applyFont="1">
      <alignment horizontal="left" readingOrder="0"/>
    </xf>
    <xf borderId="1" fillId="0" fontId="16" numFmtId="0" xfId="0" applyBorder="1" applyFont="1"/>
    <xf borderId="1" fillId="0" fontId="12" numFmtId="0" xfId="0" applyAlignment="1" applyBorder="1" applyFont="1">
      <alignment readingOrder="0"/>
    </xf>
    <xf borderId="0" fillId="0" fontId="14" numFmtId="0" xfId="0" applyAlignment="1" applyFont="1">
      <alignment readingOrder="0" vertical="bottom"/>
    </xf>
    <xf borderId="1" fillId="0" fontId="17" numFmtId="164" xfId="0" applyAlignment="1" applyBorder="1" applyFont="1" applyNumberFormat="1">
      <alignment horizontal="right" readingOrder="0" vertical="bottom"/>
    </xf>
    <xf borderId="0" fillId="0" fontId="17" numFmtId="164" xfId="0" applyAlignment="1" applyFont="1" applyNumberFormat="1">
      <alignment horizontal="right" readingOrder="0" vertical="bottom"/>
    </xf>
    <xf borderId="0" fillId="0" fontId="14" numFmtId="4" xfId="0" applyAlignment="1" applyFont="1" applyNumberFormat="1">
      <alignment readingOrder="0" vertical="bottom"/>
    </xf>
    <xf borderId="1" fillId="0" fontId="17" numFmtId="4" xfId="0" applyAlignment="1" applyBorder="1" applyFont="1" applyNumberFormat="1">
      <alignment horizontal="right" vertical="bottom"/>
    </xf>
    <xf borderId="0" fillId="0" fontId="17" numFmtId="4" xfId="0" applyAlignment="1" applyFont="1" applyNumberFormat="1">
      <alignment horizontal="right" vertical="bottom"/>
    </xf>
    <xf borderId="1" fillId="0" fontId="12" numFmtId="0" xfId="0" applyBorder="1" applyFont="1"/>
    <xf borderId="0" fillId="0" fontId="14" numFmtId="165" xfId="0" applyAlignment="1" applyFont="1" applyNumberFormat="1">
      <alignment readingOrder="0" vertical="bottom"/>
    </xf>
    <xf borderId="1" fillId="0" fontId="17" numFmtId="166" xfId="0" applyAlignment="1" applyBorder="1" applyFont="1" applyNumberFormat="1">
      <alignment horizontal="right" vertical="bottom"/>
    </xf>
    <xf borderId="0" fillId="0" fontId="17" numFmtId="165" xfId="0" applyAlignment="1" applyFont="1" applyNumberFormat="1">
      <alignment horizontal="right" vertical="bottom"/>
    </xf>
    <xf borderId="2" fillId="3" fontId="14" numFmtId="0" xfId="0" applyAlignment="1" applyBorder="1" applyFill="1" applyFont="1">
      <alignment horizontal="center" readingOrder="0" vertical="center"/>
    </xf>
    <xf borderId="2" fillId="4" fontId="14" numFmtId="0" xfId="0" applyAlignment="1" applyBorder="1" applyFill="1" applyFont="1">
      <alignment horizontal="right" readingOrder="0" vertical="center"/>
    </xf>
    <xf borderId="2" fillId="0" fontId="18" numFmtId="167" xfId="0" applyAlignment="1" applyBorder="1" applyFont="1" applyNumberFormat="1">
      <alignment horizontal="center" readingOrder="0" vertical="center"/>
    </xf>
    <xf borderId="2" fillId="0" fontId="18" numFmtId="4" xfId="0" applyAlignment="1" applyBorder="1" applyFont="1" applyNumberFormat="1">
      <alignment horizontal="center" readingOrder="0" vertical="center"/>
    </xf>
    <xf borderId="2" fillId="5" fontId="18" numFmtId="4" xfId="0" applyAlignment="1" applyBorder="1" applyFill="1" applyFont="1" applyNumberFormat="1">
      <alignment horizontal="center" vertical="center"/>
    </xf>
    <xf borderId="2" fillId="5" fontId="18" numFmtId="0" xfId="0" applyAlignment="1" applyBorder="1" applyFont="1">
      <alignment horizontal="center" vertical="center"/>
    </xf>
    <xf borderId="2" fillId="6" fontId="18" numFmtId="4" xfId="0" applyAlignment="1" applyBorder="1" applyFill="1" applyFont="1" applyNumberFormat="1">
      <alignment horizontal="center" vertical="center"/>
    </xf>
    <xf borderId="0" fillId="2" fontId="3" numFmtId="4" xfId="0" applyFont="1" applyNumberFormat="1"/>
    <xf borderId="2" fillId="0" fontId="18" numFmtId="4" xfId="0" applyAlignment="1" applyBorder="1" applyFont="1" applyNumberFormat="1">
      <alignment horizontal="center" vertical="center"/>
    </xf>
    <xf borderId="2" fillId="5" fontId="18" numFmtId="4" xfId="0" applyAlignment="1" applyBorder="1" applyFont="1" applyNumberFormat="1">
      <alignment horizontal="center" readingOrder="0" vertical="center"/>
    </xf>
    <xf borderId="2" fillId="5" fontId="18" numFmtId="0" xfId="0" applyAlignment="1" applyBorder="1" applyFont="1">
      <alignment horizontal="center" readingOrder="0" vertical="center"/>
    </xf>
    <xf borderId="2" fillId="6" fontId="18" numFmtId="4" xfId="0" applyAlignment="1" applyBorder="1" applyFont="1" applyNumberFormat="1">
      <alignment horizontal="center" readingOrder="0" vertical="center"/>
    </xf>
    <xf borderId="3" fillId="6" fontId="19" numFmtId="0" xfId="0" applyAlignment="1" applyBorder="1" applyFont="1">
      <alignment horizontal="center" readingOrder="0" shrinkToFit="0" vertical="center" wrapText="1"/>
    </xf>
    <xf borderId="4" fillId="0" fontId="16" numFmtId="0" xfId="0" applyBorder="1" applyFont="1"/>
    <xf borderId="5" fillId="0" fontId="16" numFmtId="0" xfId="0" applyBorder="1" applyFont="1"/>
    <xf borderId="6" fillId="6" fontId="20" numFmtId="4" xfId="0" applyAlignment="1" applyBorder="1" applyFont="1" applyNumberFormat="1">
      <alignment horizontal="center" readingOrder="0" vertical="center"/>
    </xf>
    <xf borderId="6" fillId="6" fontId="20" numFmtId="4" xfId="0" applyAlignment="1" applyBorder="1" applyFont="1" applyNumberFormat="1">
      <alignment horizontal="center" vertical="center"/>
    </xf>
    <xf borderId="6" fillId="6" fontId="20" numFmtId="0" xfId="0" applyAlignment="1" applyBorder="1" applyFont="1">
      <alignment horizontal="center" vertical="center"/>
    </xf>
    <xf borderId="6" fillId="6" fontId="18" numFmtId="4" xfId="0" applyAlignment="1" applyBorder="1" applyFont="1" applyNumberFormat="1">
      <alignment horizontal="center" vertical="center"/>
    </xf>
    <xf borderId="7" fillId="0" fontId="19" numFmtId="0" xfId="0" applyAlignment="1" applyBorder="1" applyFont="1">
      <alignment horizontal="center" readingOrder="0" vertical="center"/>
    </xf>
    <xf borderId="8" fillId="0" fontId="16" numFmtId="0" xfId="0" applyBorder="1" applyFont="1"/>
    <xf borderId="9" fillId="0" fontId="16" numFmtId="0" xfId="0" applyBorder="1" applyFont="1"/>
    <xf borderId="2" fillId="0" fontId="20" numFmtId="166" xfId="0" applyAlignment="1" applyBorder="1" applyFont="1" applyNumberFormat="1">
      <alignment horizontal="center" readingOrder="0" vertical="center"/>
    </xf>
    <xf borderId="2" fillId="0" fontId="20" numFmtId="0" xfId="0" applyAlignment="1" applyBorder="1" applyFont="1">
      <alignment horizontal="center" readingOrder="0" vertical="center"/>
    </xf>
    <xf borderId="2" fillId="0" fontId="18" numFmtId="0" xfId="0" applyAlignment="1" applyBorder="1" applyFont="1">
      <alignment horizontal="center" readingOrder="0" vertical="center"/>
    </xf>
    <xf borderId="7" fillId="7" fontId="19" numFmtId="0" xfId="0" applyAlignment="1" applyBorder="1" applyFill="1" applyFont="1">
      <alignment horizontal="center" readingOrder="0" vertical="center"/>
    </xf>
    <xf borderId="2" fillId="7" fontId="21" numFmtId="166" xfId="0" applyAlignment="1" applyBorder="1" applyFont="1" applyNumberFormat="1">
      <alignment horizontal="center" vertical="center"/>
    </xf>
    <xf borderId="2" fillId="7" fontId="21" numFmtId="0" xfId="0" applyAlignment="1" applyBorder="1" applyFont="1">
      <alignment horizontal="center" readingOrder="0" vertical="center"/>
    </xf>
    <xf borderId="2" fillId="7" fontId="21" numFmtId="0" xfId="0" applyAlignment="1" applyBorder="1" applyFont="1">
      <alignment horizontal="center" vertical="center"/>
    </xf>
    <xf borderId="10" fillId="0" fontId="1" numFmtId="0" xfId="0" applyBorder="1" applyFont="1"/>
    <xf borderId="10" fillId="0" fontId="16" numFmtId="0" xfId="0" applyBorder="1" applyFont="1"/>
    <xf borderId="10" fillId="0" fontId="1" numFmtId="0" xfId="0" applyAlignment="1" applyBorder="1" applyFont="1">
      <alignment horizontal="center"/>
    </xf>
    <xf borderId="0" fillId="0" fontId="22" numFmtId="0" xfId="0" applyAlignment="1" applyFont="1">
      <alignment horizontal="center" readingOrder="0"/>
    </xf>
    <xf borderId="11" fillId="0" fontId="23" numFmtId="4" xfId="0" applyAlignment="1" applyBorder="1" applyFont="1" applyNumberFormat="1">
      <alignment horizontal="center" vertical="center"/>
    </xf>
    <xf borderId="11" fillId="0" fontId="16" numFmtId="0" xfId="0" applyBorder="1" applyFont="1"/>
    <xf borderId="0" fillId="0" fontId="5" numFmtId="0" xfId="0" applyAlignment="1" applyFont="1">
      <alignment readingOrder="0"/>
    </xf>
    <xf borderId="0" fillId="0" fontId="5" numFmtId="0" xfId="0" applyAlignment="1" applyFont="1">
      <alignment horizontal="right" readingOrder="0"/>
    </xf>
    <xf borderId="0" fillId="0" fontId="19" numFmtId="0" xfId="0" applyAlignment="1" applyFont="1">
      <alignment horizontal="center" readingOrder="0"/>
    </xf>
    <xf borderId="0" fillId="0" fontId="1" numFmtId="0" xfId="0" applyAlignment="1" applyFont="1">
      <alignment horizontal="right"/>
    </xf>
    <xf borderId="11" fillId="0" fontId="23" numFmtId="166" xfId="0" applyAlignment="1" applyBorder="1" applyFont="1" applyNumberFormat="1">
      <alignment horizontal="center" vertical="center"/>
    </xf>
    <xf borderId="0" fillId="0" fontId="24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1</xdr:row>
      <xdr:rowOff>457200</xdr:rowOff>
    </xdr:from>
    <xdr:ext cx="3400425" cy="8191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pp.timeular.com/?utm_source=content&amp;utm_medium=template&amp;utm_campaign=timesheets-de" TargetMode="External"/><Relationship Id="rId2" Type="http://schemas.openxmlformats.org/officeDocument/2006/relationships/hyperlink" Target="https://app.timeular.com/?utm_source=content&amp;utm_medium=template&amp;utm_campaign=timesheets-de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7.75"/>
    <col customWidth="1" min="2" max="10" width="13.88"/>
    <col customWidth="1" min="12" max="12" width="51.0"/>
  </cols>
  <sheetData>
    <row r="1" ht="64.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36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63.75" customHeight="1">
      <c r="A3" s="1"/>
      <c r="B3" s="4"/>
      <c r="C3" s="4"/>
      <c r="D3" s="4"/>
      <c r="E3" s="4"/>
      <c r="F3" s="5"/>
      <c r="G3" s="6" t="s">
        <v>0</v>
      </c>
      <c r="K3" s="3"/>
      <c r="L3" s="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49.5" customHeight="1">
      <c r="A4" s="1"/>
      <c r="B4" s="8"/>
      <c r="C4" s="9" t="s">
        <v>1</v>
      </c>
      <c r="F4" s="10"/>
      <c r="G4" s="11" t="s">
        <v>2</v>
      </c>
      <c r="H4" s="1"/>
      <c r="I4" s="1"/>
      <c r="J4" s="1"/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31.5" customHeight="1">
      <c r="A5" s="1"/>
      <c r="B5" s="12"/>
      <c r="C5" s="12"/>
      <c r="D5" s="12"/>
      <c r="E5" s="1"/>
      <c r="F5" s="1"/>
      <c r="G5" s="1"/>
      <c r="H5" s="1"/>
      <c r="I5" s="1"/>
      <c r="J5" s="1"/>
      <c r="K5" s="3"/>
      <c r="L5" s="1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27.75" customHeight="1">
      <c r="A6" s="1"/>
      <c r="B6" s="14" t="s">
        <v>3</v>
      </c>
      <c r="E6" s="1"/>
      <c r="F6" s="1"/>
      <c r="G6" s="1"/>
      <c r="H6" s="1"/>
      <c r="I6" s="1"/>
      <c r="J6" s="1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24.0" customHeight="1">
      <c r="A7" s="1"/>
      <c r="B7" s="15"/>
      <c r="C7" s="16"/>
      <c r="D7" s="16"/>
      <c r="E7" s="16"/>
      <c r="F7" s="16"/>
      <c r="G7" s="16"/>
      <c r="H7" s="16"/>
      <c r="I7" s="16"/>
      <c r="J7" s="1"/>
      <c r="K7" s="3"/>
      <c r="L7" s="1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24.0" customHeight="1">
      <c r="A8" s="1"/>
      <c r="B8" s="18" t="s">
        <v>4</v>
      </c>
      <c r="C8" s="19" t="s">
        <v>5</v>
      </c>
      <c r="D8" s="20"/>
      <c r="E8" s="20"/>
      <c r="F8" s="21"/>
      <c r="G8" s="16"/>
      <c r="H8" s="22" t="s">
        <v>6</v>
      </c>
      <c r="I8" s="23">
        <v>45292.0</v>
      </c>
      <c r="J8" s="24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24.0" customHeight="1">
      <c r="A9" s="1"/>
      <c r="B9" s="18" t="s">
        <v>7</v>
      </c>
      <c r="C9" s="19" t="s">
        <v>8</v>
      </c>
      <c r="D9" s="20"/>
      <c r="E9" s="20"/>
      <c r="F9" s="21"/>
      <c r="G9" s="16"/>
      <c r="H9" s="25" t="s">
        <v>9</v>
      </c>
      <c r="I9" s="26">
        <v>8.0</v>
      </c>
      <c r="J9" s="27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24.0" customHeight="1">
      <c r="A10" s="1"/>
      <c r="B10" s="18" t="s">
        <v>10</v>
      </c>
      <c r="C10" s="19" t="s">
        <v>11</v>
      </c>
      <c r="D10" s="20"/>
      <c r="E10" s="20"/>
      <c r="F10" s="28"/>
      <c r="G10" s="16"/>
      <c r="H10" s="29" t="s">
        <v>12</v>
      </c>
      <c r="I10" s="30">
        <v>50.0</v>
      </c>
      <c r="J10" s="31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24.0" customHeight="1">
      <c r="A11" s="1"/>
      <c r="B11" s="16"/>
      <c r="C11" s="16"/>
      <c r="D11" s="16"/>
      <c r="E11" s="16"/>
      <c r="F11" s="16"/>
      <c r="G11" s="16"/>
      <c r="H11" s="16"/>
      <c r="I11" s="16"/>
      <c r="J11" s="1"/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>
      <c r="A12" s="1"/>
      <c r="B12" s="32" t="s">
        <v>13</v>
      </c>
      <c r="C12" s="32" t="s">
        <v>14</v>
      </c>
      <c r="D12" s="32" t="s">
        <v>15</v>
      </c>
      <c r="E12" s="32" t="s">
        <v>16</v>
      </c>
      <c r="F12" s="32" t="s">
        <v>17</v>
      </c>
      <c r="G12" s="32" t="s">
        <v>18</v>
      </c>
      <c r="H12" s="32" t="s">
        <v>19</v>
      </c>
      <c r="I12" s="32" t="s">
        <v>20</v>
      </c>
      <c r="J12" s="32" t="s">
        <v>21</v>
      </c>
      <c r="K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24.0" customHeight="1">
      <c r="A13" s="1"/>
      <c r="B13" s="33" t="s">
        <v>22</v>
      </c>
      <c r="C13" s="34">
        <v>0.25</v>
      </c>
      <c r="D13" s="34">
        <v>0.5</v>
      </c>
      <c r="E13" s="35">
        <v>0.5</v>
      </c>
      <c r="F13" s="36">
        <f t="shared" ref="F13:F17" si="1">IF(K13&gt;$I$9,$I$9,K13)</f>
        <v>5.5</v>
      </c>
      <c r="G13" s="35">
        <v>0.0</v>
      </c>
      <c r="H13" s="35">
        <v>0.0</v>
      </c>
      <c r="I13" s="37">
        <f t="shared" ref="I13:I17" si="2">IF(K13&gt;$I$9,K13-$I$9,0)</f>
        <v>0</v>
      </c>
      <c r="J13" s="38">
        <f t="shared" ref="J13:J17" si="3">SUM(F13:I13)</f>
        <v>5.5</v>
      </c>
      <c r="K13" s="39">
        <f t="shared" ref="K13:K19" si="4">IF(D13&gt;C13,((D13-C13)*24)-E13,0)</f>
        <v>5.5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24.0" customHeight="1">
      <c r="A14" s="1"/>
      <c r="B14" s="33" t="s">
        <v>23</v>
      </c>
      <c r="C14" s="34">
        <v>0.4166666666666667</v>
      </c>
      <c r="D14" s="34">
        <v>0.5833333333333334</v>
      </c>
      <c r="E14" s="35">
        <v>0.0</v>
      </c>
      <c r="F14" s="36">
        <f t="shared" si="1"/>
        <v>4</v>
      </c>
      <c r="G14" s="35"/>
      <c r="H14" s="35">
        <v>4.0</v>
      </c>
      <c r="I14" s="37">
        <f t="shared" si="2"/>
        <v>0</v>
      </c>
      <c r="J14" s="38">
        <f t="shared" si="3"/>
        <v>8</v>
      </c>
      <c r="K14" s="39">
        <f t="shared" si="4"/>
        <v>4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24.0" customHeight="1">
      <c r="A15" s="1"/>
      <c r="B15" s="33" t="s">
        <v>24</v>
      </c>
      <c r="C15" s="34">
        <v>0.3333333333333333</v>
      </c>
      <c r="D15" s="34">
        <v>0.7083333333333334</v>
      </c>
      <c r="E15" s="35">
        <v>0.0</v>
      </c>
      <c r="F15" s="36">
        <f t="shared" si="1"/>
        <v>8</v>
      </c>
      <c r="G15" s="35"/>
      <c r="H15" s="40"/>
      <c r="I15" s="36">
        <f t="shared" si="2"/>
        <v>1</v>
      </c>
      <c r="J15" s="38">
        <f t="shared" si="3"/>
        <v>9</v>
      </c>
      <c r="K15" s="39">
        <f t="shared" si="4"/>
        <v>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24.0" customHeight="1">
      <c r="A16" s="1"/>
      <c r="B16" s="33" t="s">
        <v>25</v>
      </c>
      <c r="C16" s="34">
        <v>0.375</v>
      </c>
      <c r="D16" s="34">
        <v>0.75</v>
      </c>
      <c r="E16" s="35">
        <v>1.5</v>
      </c>
      <c r="F16" s="36">
        <f t="shared" si="1"/>
        <v>7.5</v>
      </c>
      <c r="G16" s="35">
        <v>0.0</v>
      </c>
      <c r="H16" s="35">
        <v>0.0</v>
      </c>
      <c r="I16" s="37">
        <f t="shared" si="2"/>
        <v>0</v>
      </c>
      <c r="J16" s="38">
        <f t="shared" si="3"/>
        <v>7.5</v>
      </c>
      <c r="K16" s="39">
        <f t="shared" si="4"/>
        <v>7.5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24.0" customHeight="1">
      <c r="A17" s="1"/>
      <c r="B17" s="33" t="s">
        <v>26</v>
      </c>
      <c r="C17" s="34">
        <v>0.3333333333333333</v>
      </c>
      <c r="D17" s="34">
        <v>0.7083333333333334</v>
      </c>
      <c r="E17" s="35">
        <v>0.0</v>
      </c>
      <c r="F17" s="36">
        <f t="shared" si="1"/>
        <v>8</v>
      </c>
      <c r="G17" s="35"/>
      <c r="H17" s="40"/>
      <c r="I17" s="36">
        <f t="shared" si="2"/>
        <v>1</v>
      </c>
      <c r="J17" s="38">
        <f t="shared" si="3"/>
        <v>9</v>
      </c>
      <c r="K17" s="39">
        <f t="shared" si="4"/>
        <v>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24.0" customHeight="1">
      <c r="A18" s="1"/>
      <c r="B18" s="33" t="s">
        <v>27</v>
      </c>
      <c r="C18" s="34">
        <v>0.0</v>
      </c>
      <c r="D18" s="34">
        <v>0.0</v>
      </c>
      <c r="E18" s="35">
        <v>0.0</v>
      </c>
      <c r="F18" s="41">
        <v>0.0</v>
      </c>
      <c r="G18" s="35">
        <v>0.0</v>
      </c>
      <c r="H18" s="35">
        <v>0.0</v>
      </c>
      <c r="I18" s="42">
        <v>0.0</v>
      </c>
      <c r="J18" s="43">
        <v>0.0</v>
      </c>
      <c r="K18" s="39">
        <f t="shared" si="4"/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24.0" customHeight="1">
      <c r="A19" s="1"/>
      <c r="B19" s="33" t="s">
        <v>28</v>
      </c>
      <c r="C19" s="34">
        <v>0.0</v>
      </c>
      <c r="D19" s="34">
        <v>0.0</v>
      </c>
      <c r="E19" s="35">
        <v>0.0</v>
      </c>
      <c r="F19" s="41">
        <v>0.0</v>
      </c>
      <c r="G19" s="35">
        <v>0.0</v>
      </c>
      <c r="H19" s="35">
        <v>0.0</v>
      </c>
      <c r="I19" s="42">
        <v>0.0</v>
      </c>
      <c r="J19" s="43">
        <v>0.0</v>
      </c>
      <c r="K19" s="39">
        <f t="shared" si="4"/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30.0" customHeight="1">
      <c r="A20" s="1"/>
      <c r="B20" s="44" t="s">
        <v>29</v>
      </c>
      <c r="C20" s="45"/>
      <c r="D20" s="45"/>
      <c r="E20" s="46"/>
      <c r="F20" s="47">
        <f>SUM(F13:F19)</f>
        <v>33</v>
      </c>
      <c r="G20" s="47">
        <f>SUM(G14:G19)</f>
        <v>0</v>
      </c>
      <c r="H20" s="48">
        <f>SUM(H13:H19)</f>
        <v>4</v>
      </c>
      <c r="I20" s="49">
        <f>SUM(I12:I19)</f>
        <v>2</v>
      </c>
      <c r="J20" s="50">
        <f>SUM(F20:I20)</f>
        <v>39</v>
      </c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30.0" customHeight="1">
      <c r="A21" s="1"/>
      <c r="B21" s="51" t="s">
        <v>30</v>
      </c>
      <c r="C21" s="52"/>
      <c r="D21" s="52"/>
      <c r="E21" s="53"/>
      <c r="F21" s="54">
        <v>50.0</v>
      </c>
      <c r="G21" s="55">
        <v>0.0</v>
      </c>
      <c r="H21" s="55">
        <v>0.0</v>
      </c>
      <c r="I21" s="54">
        <v>60.0</v>
      </c>
      <c r="J21" s="56" t="s">
        <v>31</v>
      </c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30.0" customHeight="1">
      <c r="A22" s="1"/>
      <c r="B22" s="57" t="s">
        <v>32</v>
      </c>
      <c r="C22" s="52"/>
      <c r="D22" s="52"/>
      <c r="E22" s="53"/>
      <c r="F22" s="58">
        <f>F20*F21</f>
        <v>1650</v>
      </c>
      <c r="G22" s="59">
        <v>0.0</v>
      </c>
      <c r="H22" s="60">
        <f t="shared" ref="H22:I22" si="5">H21*H20</f>
        <v>0</v>
      </c>
      <c r="I22" s="58">
        <f t="shared" si="5"/>
        <v>120</v>
      </c>
      <c r="J22" s="58">
        <f>SUM(F22:I22)</f>
        <v>1770</v>
      </c>
      <c r="K22" s="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>
      <c r="A27" s="1"/>
      <c r="B27" s="61"/>
      <c r="C27" s="62"/>
      <c r="D27" s="1"/>
      <c r="E27" s="63"/>
      <c r="F27" s="62"/>
      <c r="G27" s="1"/>
      <c r="H27" s="64"/>
      <c r="I27" s="65">
        <f>J20</f>
        <v>39</v>
      </c>
      <c r="J27" s="66"/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>
      <c r="A28" s="1"/>
      <c r="B28" s="67" t="s">
        <v>33</v>
      </c>
      <c r="C28" s="1"/>
      <c r="D28" s="1"/>
      <c r="E28" s="67" t="s">
        <v>34</v>
      </c>
      <c r="F28" s="7"/>
      <c r="G28" s="1"/>
      <c r="H28" s="68"/>
      <c r="I28" s="69" t="s">
        <v>35</v>
      </c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48.0" customHeight="1">
      <c r="A29" s="1"/>
      <c r="B29" s="1"/>
      <c r="C29" s="1"/>
      <c r="D29" s="1"/>
      <c r="E29" s="1"/>
      <c r="F29" s="1"/>
      <c r="G29" s="1"/>
      <c r="H29" s="70"/>
      <c r="I29" s="1"/>
      <c r="J29" s="1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>
      <c r="A30" s="1"/>
      <c r="B30" s="61"/>
      <c r="C30" s="62"/>
      <c r="D30" s="1"/>
      <c r="E30" s="63"/>
      <c r="F30" s="62"/>
      <c r="G30" s="1"/>
      <c r="H30" s="64"/>
      <c r="I30" s="71">
        <f>J22</f>
        <v>1770</v>
      </c>
      <c r="J30" s="66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>
      <c r="A31" s="1"/>
      <c r="B31" s="67" t="s">
        <v>36</v>
      </c>
      <c r="C31" s="1"/>
      <c r="D31" s="1"/>
      <c r="E31" s="67" t="s">
        <v>34</v>
      </c>
      <c r="F31" s="7"/>
      <c r="G31" s="1"/>
      <c r="H31" s="1"/>
      <c r="I31" s="69" t="s">
        <v>32</v>
      </c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>
      <c r="A36" s="1"/>
      <c r="B36" s="72" t="s">
        <v>37</v>
      </c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</sheetData>
  <mergeCells count="18">
    <mergeCell ref="G3:J3"/>
    <mergeCell ref="C4:E4"/>
    <mergeCell ref="B6:D6"/>
    <mergeCell ref="C8:E8"/>
    <mergeCell ref="C9:E9"/>
    <mergeCell ref="C10:E10"/>
    <mergeCell ref="B20:E20"/>
    <mergeCell ref="E30:F30"/>
    <mergeCell ref="I30:J30"/>
    <mergeCell ref="I31:J31"/>
    <mergeCell ref="B36:J36"/>
    <mergeCell ref="B21:E21"/>
    <mergeCell ref="B22:E22"/>
    <mergeCell ref="B27:C27"/>
    <mergeCell ref="E27:F27"/>
    <mergeCell ref="I27:J27"/>
    <mergeCell ref="I28:J28"/>
    <mergeCell ref="B30:C30"/>
  </mergeCells>
  <hyperlinks>
    <hyperlink r:id="rId1" location="/register" ref="G4"/>
    <hyperlink r:id="rId2" location="/register" ref="B36"/>
  </hyperlinks>
  <drawing r:id="rId3"/>
</worksheet>
</file>